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.综合评分法评标情况一览表（方法一）" sheetId="1" r:id="rId1"/>
  </sheets>
  <definedNames>
    <definedName name="_xlnm._FilterDatabase" localSheetId="0" hidden="1">'1.综合评分法评标情况一览表（方法一）'!$A$3:$O$3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<sst xmlns="http://schemas.openxmlformats.org/spreadsheetml/2006/main" count="245" uniqueCount="111">
  <si>
    <t>评标情况一览表</t>
  </si>
  <si>
    <t>招标项目名称：东城水务2026年阀门合格供应商
招标项目编号：2026ADDQZ50023</t>
  </si>
  <si>
    <t>序号</t>
  </si>
  <si>
    <t>投标单位</t>
  </si>
  <si>
    <t>投标报价（%）</t>
  </si>
  <si>
    <t>商务文件
初步评审
通过/不通过</t>
  </si>
  <si>
    <t>各评委技术文件详细评审</t>
  </si>
  <si>
    <t>技术文件详细评审得分</t>
  </si>
  <si>
    <t>商务文件详细评审得分</t>
  </si>
  <si>
    <t>报价文件
初步评审
通过/不通过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</si>
  <si>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</si>
  <si>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</si>
  <si>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</si>
  <si>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</si>
  <si>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</si>
  <si>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</si>
  <si>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</si>
  <si>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</si>
  <si>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济南迈克阀门科技有限公司</t>
  </si>
  <si>
    <t>通过</t>
  </si>
  <si>
    <t>20.5</t>
  </si>
  <si>
    <t>23.3</t>
  </si>
  <si>
    <t>21.9</t>
  </si>
  <si>
    <t>19.4</t>
  </si>
  <si>
    <t>21.1</t>
  </si>
  <si>
    <t>21.75</t>
  </si>
  <si>
    <t>35</t>
  </si>
  <si>
    <t>安徽铜都流体科技股份有限公司</t>
  </si>
  <si>
    <t>25</t>
  </si>
  <si>
    <t>24.9</t>
  </si>
  <si>
    <t>22.4</t>
  </si>
  <si>
    <t>22.6</t>
  </si>
  <si>
    <t>22.65</t>
  </si>
  <si>
    <t>39</t>
  </si>
  <si>
    <t>金博阀门集团股份有限公司</t>
  </si>
  <si>
    <t>22</t>
  </si>
  <si>
    <t>22.7</t>
  </si>
  <si>
    <t>21.6</t>
  </si>
  <si>
    <t>23.6</t>
  </si>
  <si>
    <t>22.85</t>
  </si>
  <si>
    <t>41</t>
  </si>
  <si>
    <t>郑州铝都阀门有限公司</t>
  </si>
  <si>
    <t>20</t>
  </si>
  <si>
    <t>22.2</t>
  </si>
  <si>
    <t>19.8</t>
  </si>
  <si>
    <t>20.6</t>
  </si>
  <si>
    <t>31</t>
  </si>
  <si>
    <t>铜陵市兴达阀门有限公司</t>
  </si>
  <si>
    <t>22.5</t>
  </si>
  <si>
    <t>20.3</t>
  </si>
  <si>
    <t>21.8</t>
  </si>
  <si>
    <t>23.2</t>
  </si>
  <si>
    <t>22.35</t>
  </si>
  <si>
    <t>安徽大众阀门集团有限公司</t>
  </si>
  <si>
    <t>20.7</t>
  </si>
  <si>
    <t>22.15</t>
  </si>
  <si>
    <t>37</t>
  </si>
  <si>
    <t>浙江华龙巨水科技股份有限公司</t>
  </si>
  <si>
    <t>23</t>
  </si>
  <si>
    <t>19.7</t>
  </si>
  <si>
    <t>22.25</t>
  </si>
  <si>
    <t>上海标一阀门有限公司</t>
  </si>
  <si>
    <t>21</t>
  </si>
  <si>
    <t>20.8</t>
  </si>
  <si>
    <t>23.7</t>
  </si>
  <si>
    <t>22.3</t>
  </si>
  <si>
    <t>安徽省白湖阀门厂有限责任公司</t>
  </si>
  <si>
    <t>24</t>
  </si>
  <si>
    <t>25.1</t>
  </si>
  <si>
    <t>22.1</t>
  </si>
  <si>
    <t>23.25</t>
  </si>
  <si>
    <t>开维喜阀门集团有限公司</t>
  </si>
  <si>
    <t>23.5</t>
  </si>
  <si>
    <t>杭州春江阀门有限公司</t>
  </si>
  <si>
    <t>22.8</t>
  </si>
  <si>
    <t>沪航科技集团有限公司</t>
  </si>
  <si>
    <t>22.45</t>
  </si>
  <si>
    <t>永秀阀门有限公司</t>
  </si>
  <si>
    <t>22.9</t>
  </si>
  <si>
    <t>20.9</t>
  </si>
  <si>
    <t>19.1</t>
  </si>
  <si>
    <t>天津埃克森阀门有限公司</t>
  </si>
  <si>
    <t>23.45</t>
  </si>
  <si>
    <t>安徽红星阀门有限公司</t>
  </si>
  <si>
    <t>24.6</t>
  </si>
  <si>
    <t>21.3</t>
  </si>
  <si>
    <t>第一中标候选人</t>
  </si>
  <si>
    <t>浙江瑞格阀门集团有限公司</t>
  </si>
  <si>
    <t>21.4</t>
  </si>
  <si>
    <t>23.4</t>
  </si>
  <si>
    <t>芜湖市金贸流体科技股份有限公司</t>
  </si>
  <si>
    <t>21.65</t>
  </si>
  <si>
    <t>正丰阀门集团有限公司</t>
  </si>
  <si>
    <t>18.8</t>
  </si>
  <si>
    <t>21.45</t>
  </si>
  <si>
    <t>胜利阀门有限公司</t>
  </si>
  <si>
    <t>21.5</t>
  </si>
  <si>
    <t>24.1</t>
  </si>
  <si>
    <t>安徽英科成流体科技有限公司</t>
  </si>
  <si>
    <t>/</t>
  </si>
  <si>
    <t>不通过</t>
  </si>
  <si>
    <t>正光阀门集团有限公司</t>
  </si>
  <si>
    <t>23.1</t>
  </si>
  <si>
    <t>被否决的投标人名称、否决依据和原因</t>
  </si>
  <si>
    <t>否决原因</t>
  </si>
  <si>
    <t>否决依据</t>
  </si>
  <si>
    <t>投标文件不符合商务及技术文件初步评审标准</t>
  </si>
  <si>
    <t>其投标文件中“诚信投标承诺书”未见法定代表人签字或盖章</t>
  </si>
  <si>
    <t>报价不符合报价文件初步评审标准</t>
  </si>
  <si>
    <t>其报价文件的“投标函”中报价为：陆拾伍万零玖拾贰元柒角捌分。（100 %）。</t>
  </si>
  <si>
    <t>本项目在投标截止时间后系统成功接收投标文件的投标人总数为21 ，评标基准价为79.1616。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</si>
</sst>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30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2" fontId="0" fillId="0" borderId="0" xfId="0" applyNumberFormat="1" applyFill="1" applyAlignment="1">
      <alignment horizontal="center"/>
    </xf>
    <xf numFmtId="177" fontId="0" fillId="0" borderId="0" xfId="0" applyNumberForma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S32"/>
  <sheetViews>
    <sheetView tabSelected="1" zoomScale="85" zoomScaleNormal="85" workbookViewId="0">
      <selection activeCell="Q28" sqref="Q28"/>
    </sheetView>
  </sheetViews>
  <sheetFormatPr defaultColWidth="9" defaultRowHeight="13.5"/>
  <cols>
    <col min="1" max="1" width="6.25" style="3" customWidth="1"/>
    <col min="2" max="2" width="23.5" style="3" customWidth="1"/>
    <col min="3" max="3" width="15.875" style="3" customWidth="1"/>
    <col min="4" max="4" width="12.625" style="3" customWidth="1"/>
    <col min="5" max="9" width="7.5" style="4" customWidth="1"/>
    <col min="10" max="11" width="9.625" style="4" customWidth="1"/>
    <col min="12" max="12" width="15.25" style="3" customWidth="1"/>
    <col min="13" max="13" width="14.1083333333333" style="3" customWidth="1"/>
    <col min="14" max="14" width="9.625" style="3" customWidth="1"/>
    <col min="15" max="15" width="16.125" style="3" customWidth="1"/>
    <col min="16" max="16" width="9" style="3"/>
    <col min="17" max="17" width="13.875" style="3" customWidth="1"/>
    <col min="18" max="16384" width="9" style="3"/>
  </cols>
  <sheetData>
    <row r="1" ht="2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22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25" customHeight="1" spans="1:16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8" t="s">
        <v>17</v>
      </c>
      <c r="J4" s="7"/>
      <c r="K4" s="7"/>
      <c r="L4" s="7"/>
      <c r="M4" s="7"/>
      <c r="N4" s="7"/>
      <c r="O4" s="7"/>
    </row>
    <row r="5" s="2" customFormat="1" ht="15" spans="1:16">
      <c r="A5" s="7">
        <v>1</v>
      </c>
      <c r="B5" s="9" t="s">
        <v>18</v>
      </c>
      <c r="C5" s="10">
        <v>80</v>
      </c>
      <c r="D5" s="11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19</v>
      </c>
      <c r="M5" s="12">
        <v>29.4704503193467</v>
      </c>
      <c r="N5" s="13">
        <f>J5+K5+M5</f>
        <v>86.2204503193468</v>
      </c>
      <c r="O5" s="14"/>
    </row>
    <row r="6" s="2" customFormat="1" ht="27" spans="1:16">
      <c r="A6" s="7">
        <v>2</v>
      </c>
      <c r="B6" s="9" t="s">
        <v>27</v>
      </c>
      <c r="C6" s="10">
        <v>83</v>
      </c>
      <c r="D6" s="11" t="s">
        <v>19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20</v>
      </c>
      <c r="J6" s="9" t="s">
        <v>32</v>
      </c>
      <c r="K6" s="9" t="s">
        <v>33</v>
      </c>
      <c r="L6" s="11" t="s">
        <v>19</v>
      </c>
      <c r="M6" s="12">
        <v>27.5755922063223</v>
      </c>
      <c r="N6" s="13">
        <f t="shared" ref="N6:N23" si="0">J6+K6+M6</f>
        <v>89.2255922063222</v>
      </c>
      <c r="O6" s="14"/>
    </row>
    <row r="7" s="2" customFormat="1" ht="15" spans="1:16">
      <c r="A7" s="7">
        <v>3</v>
      </c>
      <c r="B7" s="9" t="s">
        <v>34</v>
      </c>
      <c r="C7" s="10">
        <v>86</v>
      </c>
      <c r="D7" s="11" t="s">
        <v>19</v>
      </c>
      <c r="E7" s="9" t="s">
        <v>35</v>
      </c>
      <c r="F7" s="9" t="s">
        <v>36</v>
      </c>
      <c r="G7" s="9" t="s">
        <v>30</v>
      </c>
      <c r="H7" s="9" t="s">
        <v>37</v>
      </c>
      <c r="I7" s="9" t="s">
        <v>38</v>
      </c>
      <c r="J7" s="9" t="s">
        <v>39</v>
      </c>
      <c r="K7" s="9" t="s">
        <v>40</v>
      </c>
      <c r="L7" s="11" t="s">
        <v>19</v>
      </c>
      <c r="M7" s="12">
        <v>25.6807340932978</v>
      </c>
      <c r="N7" s="13">
        <f t="shared" si="0"/>
        <v>89.5307340932978</v>
      </c>
      <c r="O7" s="14"/>
    </row>
    <row r="8" s="2" customFormat="1" ht="15" spans="1:16">
      <c r="A8" s="7">
        <v>4</v>
      </c>
      <c r="B8" s="9" t="s">
        <v>41</v>
      </c>
      <c r="C8" s="10">
        <v>95</v>
      </c>
      <c r="D8" s="11" t="s">
        <v>19</v>
      </c>
      <c r="E8" s="9" t="s">
        <v>42</v>
      </c>
      <c r="F8" s="9" t="s">
        <v>43</v>
      </c>
      <c r="G8" s="9" t="s">
        <v>44</v>
      </c>
      <c r="H8" s="9" t="s">
        <v>24</v>
      </c>
      <c r="I8" s="9" t="s">
        <v>42</v>
      </c>
      <c r="J8" s="9" t="s">
        <v>45</v>
      </c>
      <c r="K8" s="9" t="s">
        <v>46</v>
      </c>
      <c r="L8" s="11" t="s">
        <v>19</v>
      </c>
      <c r="M8" s="12">
        <v>19.9961597542243</v>
      </c>
      <c r="N8" s="13">
        <f t="shared" si="0"/>
        <v>71.5961597542243</v>
      </c>
      <c r="O8" s="14"/>
    </row>
    <row r="9" customFormat="1" ht="18.75" spans="1:16">
      <c r="A9" s="7">
        <v>5</v>
      </c>
      <c r="B9" s="9" t="s">
        <v>47</v>
      </c>
      <c r="C9" s="10">
        <v>81</v>
      </c>
      <c r="D9" s="11" t="s">
        <v>19</v>
      </c>
      <c r="E9" s="9" t="s">
        <v>35</v>
      </c>
      <c r="F9" s="9" t="s">
        <v>48</v>
      </c>
      <c r="G9" s="9" t="s">
        <v>49</v>
      </c>
      <c r="H9" s="9" t="s">
        <v>50</v>
      </c>
      <c r="I9" s="9" t="s">
        <v>51</v>
      </c>
      <c r="J9" s="9" t="s">
        <v>52</v>
      </c>
      <c r="K9" s="9" t="s">
        <v>46</v>
      </c>
      <c r="L9" s="11" t="s">
        <v>19</v>
      </c>
      <c r="M9" s="12">
        <v>28.8388309483386</v>
      </c>
      <c r="N9" s="13">
        <f t="shared" si="0"/>
        <v>82.1888309483386</v>
      </c>
      <c r="O9" s="15"/>
      <c r="P9" s="2"/>
    </row>
    <row r="10" customFormat="1" ht="18.75" spans="1:16">
      <c r="A10" s="7">
        <v>6</v>
      </c>
      <c r="B10" s="9" t="s">
        <v>53</v>
      </c>
      <c r="C10" s="10">
        <v>83</v>
      </c>
      <c r="D10" s="11" t="s">
        <v>19</v>
      </c>
      <c r="E10" s="9" t="s">
        <v>35</v>
      </c>
      <c r="F10" s="9" t="s">
        <v>51</v>
      </c>
      <c r="G10" s="9" t="s">
        <v>54</v>
      </c>
      <c r="H10" s="9" t="s">
        <v>22</v>
      </c>
      <c r="I10" s="9" t="s">
        <v>37</v>
      </c>
      <c r="J10" s="9" t="s">
        <v>55</v>
      </c>
      <c r="K10" s="9" t="s">
        <v>56</v>
      </c>
      <c r="L10" s="11" t="s">
        <v>19</v>
      </c>
      <c r="M10" s="12">
        <v>27.5755922063223</v>
      </c>
      <c r="N10" s="13">
        <f t="shared" si="0"/>
        <v>86.7255922063222</v>
      </c>
      <c r="O10" s="15"/>
      <c r="P10" s="2"/>
    </row>
    <row r="11" customFormat="1" ht="27" spans="1:16">
      <c r="A11" s="7">
        <v>7</v>
      </c>
      <c r="B11" s="9" t="s">
        <v>57</v>
      </c>
      <c r="C11" s="10">
        <v>88</v>
      </c>
      <c r="D11" s="11" t="s">
        <v>19</v>
      </c>
      <c r="E11" s="9" t="s">
        <v>58</v>
      </c>
      <c r="F11" s="9" t="s">
        <v>36</v>
      </c>
      <c r="G11" s="9" t="s">
        <v>22</v>
      </c>
      <c r="H11" s="9" t="s">
        <v>59</v>
      </c>
      <c r="I11" s="9" t="s">
        <v>51</v>
      </c>
      <c r="J11" s="9" t="s">
        <v>60</v>
      </c>
      <c r="K11" s="9" t="s">
        <v>46</v>
      </c>
      <c r="L11" s="11" t="s">
        <v>19</v>
      </c>
      <c r="M11" s="12">
        <v>24.4174953512814</v>
      </c>
      <c r="N11" s="13">
        <f t="shared" si="0"/>
        <v>77.6674953512814</v>
      </c>
      <c r="O11" s="15"/>
      <c r="P11" s="2"/>
    </row>
    <row r="12" customFormat="1" ht="18.75" spans="1:16">
      <c r="A12" s="7">
        <v>8</v>
      </c>
      <c r="B12" s="9" t="s">
        <v>61</v>
      </c>
      <c r="C12" s="10">
        <v>80</v>
      </c>
      <c r="D12" s="11" t="s">
        <v>19</v>
      </c>
      <c r="E12" s="9" t="s">
        <v>62</v>
      </c>
      <c r="F12" s="9" t="s">
        <v>43</v>
      </c>
      <c r="G12" s="9" t="s">
        <v>37</v>
      </c>
      <c r="H12" s="9" t="s">
        <v>63</v>
      </c>
      <c r="I12" s="9" t="s">
        <v>64</v>
      </c>
      <c r="J12" s="9" t="s">
        <v>65</v>
      </c>
      <c r="K12" s="9" t="s">
        <v>56</v>
      </c>
      <c r="L12" s="11" t="s">
        <v>19</v>
      </c>
      <c r="M12" s="12">
        <v>29.4704503193467</v>
      </c>
      <c r="N12" s="13">
        <f t="shared" si="0"/>
        <v>88.7704503193468</v>
      </c>
      <c r="O12" s="15"/>
      <c r="P12" s="2"/>
    </row>
    <row r="13" customFormat="1" ht="27" spans="1:16">
      <c r="A13" s="7">
        <v>9</v>
      </c>
      <c r="B13" s="9" t="s">
        <v>66</v>
      </c>
      <c r="C13" s="10">
        <v>82.8</v>
      </c>
      <c r="D13" s="11" t="s">
        <v>19</v>
      </c>
      <c r="E13" s="9" t="s">
        <v>67</v>
      </c>
      <c r="F13" s="9" t="s">
        <v>68</v>
      </c>
      <c r="G13" s="9" t="s">
        <v>69</v>
      </c>
      <c r="H13" s="9" t="s">
        <v>43</v>
      </c>
      <c r="I13" s="9" t="s">
        <v>58</v>
      </c>
      <c r="J13" s="9" t="s">
        <v>70</v>
      </c>
      <c r="K13" s="9" t="s">
        <v>33</v>
      </c>
      <c r="L13" s="11" t="s">
        <v>19</v>
      </c>
      <c r="M13" s="12">
        <v>27.7019160805239</v>
      </c>
      <c r="N13" s="13">
        <f t="shared" si="0"/>
        <v>89.9519160805239</v>
      </c>
      <c r="O13" s="15"/>
      <c r="P13" s="2"/>
    </row>
    <row r="14" customFormat="1" ht="18.75" spans="1:16">
      <c r="A14" s="16">
        <v>10</v>
      </c>
      <c r="B14" s="9" t="s">
        <v>71</v>
      </c>
      <c r="C14" s="10">
        <v>82</v>
      </c>
      <c r="D14" s="11" t="s">
        <v>19</v>
      </c>
      <c r="E14" s="9" t="s">
        <v>72</v>
      </c>
      <c r="F14" s="9" t="s">
        <v>68</v>
      </c>
      <c r="G14" s="9" t="s">
        <v>69</v>
      </c>
      <c r="H14" s="9" t="s">
        <v>54</v>
      </c>
      <c r="I14" s="9" t="s">
        <v>38</v>
      </c>
      <c r="J14" s="9" t="s">
        <v>51</v>
      </c>
      <c r="K14" s="9" t="s">
        <v>33</v>
      </c>
      <c r="L14" s="11" t="s">
        <v>19</v>
      </c>
      <c r="M14" s="17">
        <v>28.2072115773304</v>
      </c>
      <c r="N14" s="13">
        <f t="shared" si="0"/>
        <v>90.4072115773304</v>
      </c>
      <c r="O14" s="11"/>
      <c r="P14" s="2"/>
    </row>
    <row r="15" customFormat="1" ht="18.75" spans="1:16">
      <c r="A15" s="16">
        <v>11</v>
      </c>
      <c r="B15" s="9" t="s">
        <v>73</v>
      </c>
      <c r="C15" s="10">
        <v>79</v>
      </c>
      <c r="D15" s="11" t="s">
        <v>19</v>
      </c>
      <c r="E15" s="9" t="s">
        <v>35</v>
      </c>
      <c r="F15" s="9" t="s">
        <v>68</v>
      </c>
      <c r="G15" s="9" t="s">
        <v>31</v>
      </c>
      <c r="H15" s="9" t="s">
        <v>45</v>
      </c>
      <c r="I15" s="9" t="s">
        <v>74</v>
      </c>
      <c r="J15" s="9" t="s">
        <v>39</v>
      </c>
      <c r="K15" s="9" t="s">
        <v>33</v>
      </c>
      <c r="L15" s="11" t="s">
        <v>19</v>
      </c>
      <c r="M15" s="18">
        <v>29.9387581857871</v>
      </c>
      <c r="N15" s="13">
        <f t="shared" si="0"/>
        <v>91.7887581857871</v>
      </c>
      <c r="O15" s="15"/>
      <c r="P15" s="2"/>
    </row>
    <row r="16" customFormat="1" ht="18.75" spans="1:16">
      <c r="A16" s="16">
        <v>12</v>
      </c>
      <c r="B16" s="9" t="s">
        <v>75</v>
      </c>
      <c r="C16" s="10">
        <v>80</v>
      </c>
      <c r="D16" s="11" t="s">
        <v>19</v>
      </c>
      <c r="E16" s="9" t="s">
        <v>67</v>
      </c>
      <c r="F16" s="9" t="s">
        <v>51</v>
      </c>
      <c r="G16" s="9" t="s">
        <v>37</v>
      </c>
      <c r="H16" s="9" t="s">
        <v>20</v>
      </c>
      <c r="I16" s="9" t="s">
        <v>51</v>
      </c>
      <c r="J16" s="9" t="s">
        <v>76</v>
      </c>
      <c r="K16" s="9" t="s">
        <v>56</v>
      </c>
      <c r="L16" s="11" t="s">
        <v>19</v>
      </c>
      <c r="M16" s="18">
        <v>29.4704503193467</v>
      </c>
      <c r="N16" s="13">
        <f t="shared" si="0"/>
        <v>88.9204503193468</v>
      </c>
      <c r="O16" s="15"/>
      <c r="P16" s="2"/>
    </row>
    <row r="17" customFormat="1" ht="18.75" spans="1:19">
      <c r="A17" s="16">
        <v>13</v>
      </c>
      <c r="B17" s="9" t="s">
        <v>77</v>
      </c>
      <c r="C17" s="10">
        <v>81</v>
      </c>
      <c r="D17" s="11" t="s">
        <v>19</v>
      </c>
      <c r="E17" s="9" t="s">
        <v>58</v>
      </c>
      <c r="F17" s="9" t="s">
        <v>78</v>
      </c>
      <c r="G17" s="9" t="s">
        <v>79</v>
      </c>
      <c r="H17" s="9" t="s">
        <v>80</v>
      </c>
      <c r="I17" s="9" t="s">
        <v>51</v>
      </c>
      <c r="J17" s="9" t="s">
        <v>35</v>
      </c>
      <c r="K17" s="9" t="s">
        <v>56</v>
      </c>
      <c r="L17" s="11" t="s">
        <v>19</v>
      </c>
      <c r="M17" s="18">
        <v>28.8388309483386</v>
      </c>
      <c r="N17" s="13">
        <f t="shared" si="0"/>
        <v>87.8388309483386</v>
      </c>
      <c r="O17" s="15"/>
      <c r="P17" s="2"/>
    </row>
    <row r="18" customFormat="1" ht="18.75" spans="1:19">
      <c r="A18" s="16">
        <v>14</v>
      </c>
      <c r="B18" s="9" t="s">
        <v>81</v>
      </c>
      <c r="C18" s="10">
        <v>79.99886</v>
      </c>
      <c r="D18" s="11" t="s">
        <v>19</v>
      </c>
      <c r="E18" s="9" t="s">
        <v>58</v>
      </c>
      <c r="F18" s="9" t="s">
        <v>67</v>
      </c>
      <c r="G18" s="9" t="s">
        <v>58</v>
      </c>
      <c r="H18" s="9" t="s">
        <v>24</v>
      </c>
      <c r="I18" s="9" t="s">
        <v>38</v>
      </c>
      <c r="J18" s="9" t="s">
        <v>82</v>
      </c>
      <c r="K18" s="9" t="s">
        <v>26</v>
      </c>
      <c r="L18" s="11" t="s">
        <v>19</v>
      </c>
      <c r="M18" s="18">
        <v>29.4711703654297</v>
      </c>
      <c r="N18" s="13">
        <f t="shared" si="0"/>
        <v>87.9211703654297</v>
      </c>
      <c r="O18" s="15"/>
      <c r="P18" s="2"/>
    </row>
    <row r="19" customFormat="1" ht="18.75" spans="1:19">
      <c r="A19" s="16">
        <v>15</v>
      </c>
      <c r="B19" s="9" t="s">
        <v>83</v>
      </c>
      <c r="C19" s="10">
        <v>80.5</v>
      </c>
      <c r="D19" s="11" t="s">
        <v>19</v>
      </c>
      <c r="E19" s="9" t="s">
        <v>28</v>
      </c>
      <c r="F19" s="9" t="s">
        <v>84</v>
      </c>
      <c r="G19" s="9" t="s">
        <v>85</v>
      </c>
      <c r="H19" s="9" t="s">
        <v>35</v>
      </c>
      <c r="I19" s="9" t="s">
        <v>51</v>
      </c>
      <c r="J19" s="9" t="s">
        <v>21</v>
      </c>
      <c r="K19" s="9" t="s">
        <v>40</v>
      </c>
      <c r="L19" s="11" t="s">
        <v>19</v>
      </c>
      <c r="M19" s="18">
        <v>29.1546406338427</v>
      </c>
      <c r="N19" s="13">
        <f t="shared" si="0"/>
        <v>93.4546406338427</v>
      </c>
      <c r="O19" s="11" t="s">
        <v>86</v>
      </c>
      <c r="P19" s="2"/>
    </row>
    <row r="20" customFormat="1" ht="18.75" spans="1:19">
      <c r="A20" s="16">
        <v>16</v>
      </c>
      <c r="B20" s="9" t="s">
        <v>87</v>
      </c>
      <c r="C20" s="10">
        <v>80</v>
      </c>
      <c r="D20" s="11" t="s">
        <v>19</v>
      </c>
      <c r="E20" s="9" t="s">
        <v>58</v>
      </c>
      <c r="F20" s="9" t="s">
        <v>31</v>
      </c>
      <c r="G20" s="9" t="s">
        <v>88</v>
      </c>
      <c r="H20" s="9" t="s">
        <v>79</v>
      </c>
      <c r="I20" s="9" t="s">
        <v>89</v>
      </c>
      <c r="J20" s="9" t="s">
        <v>30</v>
      </c>
      <c r="K20" s="9" t="s">
        <v>56</v>
      </c>
      <c r="L20" s="11" t="s">
        <v>19</v>
      </c>
      <c r="M20" s="18">
        <v>29.4704503193467</v>
      </c>
      <c r="N20" s="13">
        <f t="shared" si="0"/>
        <v>88.8704503193467</v>
      </c>
      <c r="O20" s="15"/>
      <c r="P20" s="2"/>
    </row>
    <row r="21" customFormat="1" ht="27" spans="1:19">
      <c r="A21" s="16">
        <v>17</v>
      </c>
      <c r="B21" s="9" t="s">
        <v>90</v>
      </c>
      <c r="C21" s="10">
        <v>81.5</v>
      </c>
      <c r="D21" s="11" t="s">
        <v>19</v>
      </c>
      <c r="E21" s="9" t="s">
        <v>28</v>
      </c>
      <c r="F21" s="9" t="s">
        <v>65</v>
      </c>
      <c r="G21" s="9" t="s">
        <v>24</v>
      </c>
      <c r="H21" s="9" t="s">
        <v>44</v>
      </c>
      <c r="I21" s="9" t="s">
        <v>43</v>
      </c>
      <c r="J21" s="9" t="s">
        <v>91</v>
      </c>
      <c r="K21" s="9" t="s">
        <v>33</v>
      </c>
      <c r="L21" s="11" t="s">
        <v>19</v>
      </c>
      <c r="M21" s="18">
        <v>28.5230212628345</v>
      </c>
      <c r="N21" s="13">
        <f t="shared" si="0"/>
        <v>89.1730212628345</v>
      </c>
      <c r="O21" s="15"/>
      <c r="P21" s="2"/>
    </row>
    <row r="22" customFormat="1" ht="18.75" spans="1:19">
      <c r="A22" s="16">
        <v>18</v>
      </c>
      <c r="B22" s="9" t="s">
        <v>92</v>
      </c>
      <c r="C22" s="10">
        <v>84</v>
      </c>
      <c r="D22" s="11" t="s">
        <v>19</v>
      </c>
      <c r="E22" s="9" t="s">
        <v>62</v>
      </c>
      <c r="F22" s="9" t="s">
        <v>38</v>
      </c>
      <c r="G22" s="9" t="s">
        <v>50</v>
      </c>
      <c r="H22" s="9" t="s">
        <v>93</v>
      </c>
      <c r="I22" s="9" t="s">
        <v>62</v>
      </c>
      <c r="J22" s="9" t="s">
        <v>94</v>
      </c>
      <c r="K22" s="9" t="s">
        <v>26</v>
      </c>
      <c r="L22" s="11" t="s">
        <v>19</v>
      </c>
      <c r="M22" s="18">
        <v>26.9439728353141</v>
      </c>
      <c r="N22" s="13">
        <f t="shared" si="0"/>
        <v>83.3939728353141</v>
      </c>
      <c r="O22" s="15"/>
      <c r="P22" s="2"/>
    </row>
    <row r="23" customFormat="1" ht="18.75" spans="1:19">
      <c r="A23" s="16">
        <v>19</v>
      </c>
      <c r="B23" s="9" t="s">
        <v>95</v>
      </c>
      <c r="C23" s="10">
        <v>80</v>
      </c>
      <c r="D23" s="11" t="s">
        <v>19</v>
      </c>
      <c r="E23" s="9" t="s">
        <v>96</v>
      </c>
      <c r="F23" s="9" t="s">
        <v>97</v>
      </c>
      <c r="G23" s="9" t="s">
        <v>24</v>
      </c>
      <c r="H23" s="9" t="s">
        <v>42</v>
      </c>
      <c r="I23" s="9" t="s">
        <v>30</v>
      </c>
      <c r="J23" s="9" t="s">
        <v>22</v>
      </c>
      <c r="K23" s="9" t="s">
        <v>56</v>
      </c>
      <c r="L23" s="11" t="s">
        <v>19</v>
      </c>
      <c r="M23" s="18">
        <v>29.4704503193467</v>
      </c>
      <c r="N23" s="13">
        <f t="shared" si="0"/>
        <v>88.3704503193467</v>
      </c>
      <c r="O23" s="15"/>
      <c r="P23" s="2"/>
    </row>
    <row r="24" customFormat="1" ht="27" spans="1:19">
      <c r="A24" s="16">
        <v>20</v>
      </c>
      <c r="B24" s="19" t="s">
        <v>98</v>
      </c>
      <c r="C24" s="10" t="s">
        <v>99</v>
      </c>
      <c r="D24" s="20" t="s">
        <v>100</v>
      </c>
      <c r="E24" s="20" t="s">
        <v>99</v>
      </c>
      <c r="F24" s="20" t="s">
        <v>99</v>
      </c>
      <c r="G24" s="20" t="s">
        <v>99</v>
      </c>
      <c r="H24" s="20" t="s">
        <v>99</v>
      </c>
      <c r="I24" s="20" t="s">
        <v>99</v>
      </c>
      <c r="J24" s="20" t="s">
        <v>99</v>
      </c>
      <c r="K24" s="20" t="s">
        <v>99</v>
      </c>
      <c r="L24" s="20" t="s">
        <v>100</v>
      </c>
      <c r="M24" s="20" t="s">
        <v>99</v>
      </c>
      <c r="N24" s="20" t="s">
        <v>99</v>
      </c>
      <c r="O24" s="15"/>
    </row>
    <row r="25" customFormat="1" ht="18.75" spans="1:19">
      <c r="A25" s="16">
        <v>21</v>
      </c>
      <c r="B25" s="19" t="s">
        <v>101</v>
      </c>
      <c r="C25" s="16" t="s">
        <v>99</v>
      </c>
      <c r="D25" s="11" t="s">
        <v>19</v>
      </c>
      <c r="E25" s="9" t="s">
        <v>72</v>
      </c>
      <c r="F25" s="9" t="s">
        <v>102</v>
      </c>
      <c r="G25" s="9" t="s">
        <v>22</v>
      </c>
      <c r="H25" s="9" t="s">
        <v>23</v>
      </c>
      <c r="I25" s="9" t="s">
        <v>20</v>
      </c>
      <c r="J25" s="16">
        <v>21.4</v>
      </c>
      <c r="K25" s="16">
        <v>12</v>
      </c>
      <c r="L25" s="20" t="s">
        <v>100</v>
      </c>
      <c r="M25" s="20" t="s">
        <v>99</v>
      </c>
      <c r="N25" s="20" t="s">
        <v>99</v>
      </c>
      <c r="O25" s="15"/>
    </row>
    <row r="26" ht="22" customHeight="1" spans="1:19">
      <c r="A26" s="21" t="s">
        <v>103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ht="33.75" customHeight="1" spans="1:19">
      <c r="A27" s="21" t="s">
        <v>2</v>
      </c>
      <c r="B27" s="16" t="s">
        <v>3</v>
      </c>
      <c r="C27" s="16"/>
      <c r="D27" s="16" t="s">
        <v>104</v>
      </c>
      <c r="E27" s="16"/>
      <c r="F27" s="16"/>
      <c r="G27" s="16"/>
      <c r="H27" s="16"/>
      <c r="I27" s="16"/>
      <c r="J27" s="16"/>
      <c r="K27" s="16" t="s">
        <v>105</v>
      </c>
      <c r="L27" s="16"/>
      <c r="M27" s="16"/>
      <c r="N27" s="16"/>
      <c r="O27" s="16"/>
    </row>
    <row r="28" ht="44" customHeight="1" spans="1:19">
      <c r="A28" s="16">
        <v>1</v>
      </c>
      <c r="B28" s="22" t="s">
        <v>98</v>
      </c>
      <c r="C28" s="23"/>
      <c r="D28" s="16" t="s">
        <v>106</v>
      </c>
      <c r="E28" s="16"/>
      <c r="F28" s="16"/>
      <c r="G28" s="16"/>
      <c r="H28" s="16"/>
      <c r="I28" s="16"/>
      <c r="J28" s="16"/>
      <c r="K28" s="16" t="s">
        <v>107</v>
      </c>
      <c r="L28" s="16"/>
      <c r="M28" s="16"/>
      <c r="N28" s="16"/>
      <c r="O28" s="16"/>
    </row>
    <row r="29" ht="47.25" customHeight="1" spans="1:19">
      <c r="A29" s="24">
        <v>2</v>
      </c>
      <c r="B29" s="25" t="s">
        <v>101</v>
      </c>
      <c r="C29" s="26"/>
      <c r="D29" s="25" t="s">
        <v>108</v>
      </c>
      <c r="E29" s="27"/>
      <c r="F29" s="27"/>
      <c r="G29" s="27"/>
      <c r="H29" s="27"/>
      <c r="I29" s="27"/>
      <c r="J29" s="26"/>
      <c r="K29" s="25" t="s">
        <v>109</v>
      </c>
      <c r="L29" s="27"/>
      <c r="M29" s="27"/>
      <c r="N29" s="27"/>
      <c r="O29" s="26"/>
      <c r="S29" s="28"/>
    </row>
    <row r="30" ht="47.25" customHeight="1" spans="1:19">
      <c r="A30" s="24" t="s">
        <v>110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S30" s="28"/>
    </row>
    <row r="31" spans="1:19">
      <c r="E31" s="29"/>
      <c r="F31" s="29"/>
      <c r="G31" s="29"/>
      <c r="H31" s="29"/>
      <c r="I31" s="29"/>
      <c r="J31" s="29"/>
      <c r="K31" s="29"/>
    </row>
    <row r="32" spans="1:19">
      <c r="L32" s="30"/>
    </row>
  </sheetData>
  <sheetProtection selectLockedCells="1" selectUnlockedCells="1"/>
  <mergeCells count="24">
    <mergeCell ref="A1:O1"/>
    <mergeCell ref="A2:O2"/>
    <mergeCell ref="E3:I3"/>
    <mergeCell ref="A26:O26"/>
    <mergeCell ref="B27:C27"/>
    <mergeCell ref="D27:J27"/>
    <mergeCell ref="K27:O27"/>
    <mergeCell ref="B28:C28"/>
    <mergeCell ref="D28:J28"/>
    <mergeCell ref="K28:O28"/>
    <mergeCell ref="B29:C29"/>
    <mergeCell ref="D29:J29"/>
    <mergeCell ref="K29:O29"/>
    <mergeCell ref="A30:O30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80" fitToHeight="0" orientation="landscape"/>
  <headerFooter alignWithMargins="0"/>
  <ignoredErrors>
    <ignoredError sqref="E25:K25 E5:K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1.综合评分法评标情况一览表（方法一）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2023-07-31T15:02:00Z</dcterms:created>
  <cp:lastPrinted>2023-11-17T07:04:00Z</cp:lastPrinted>
  <dcterms:modified xsi:type="dcterms:W3CDTF">2026-05-19T14:09:45Z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360E8783A1BB4577954E401F71ADF6AC_13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